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G22" i="1"/>
  <c r="D23" i="1"/>
  <c r="D22" i="1" s="1"/>
  <c r="D21" i="1" s="1"/>
  <c r="E23" i="1"/>
  <c r="E22" i="1" s="1"/>
  <c r="F23" i="1"/>
  <c r="F22" i="1" s="1"/>
  <c r="G23" i="1"/>
  <c r="H23" i="1"/>
  <c r="J23" i="1" s="1"/>
  <c r="I23" i="1"/>
  <c r="I22" i="1" s="1"/>
  <c r="K23" i="1"/>
  <c r="K22" i="1" s="1"/>
  <c r="K21" i="1" s="1"/>
  <c r="J24" i="1"/>
  <c r="J25" i="1"/>
  <c r="D26" i="1"/>
  <c r="E26" i="1"/>
  <c r="F26" i="1"/>
  <c r="G26" i="1"/>
  <c r="H26" i="1"/>
  <c r="J26" i="1" s="1"/>
  <c r="I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J30" i="1"/>
  <c r="K30" i="1"/>
  <c r="K29" i="1" s="1"/>
  <c r="J31" i="1"/>
  <c r="J32" i="1"/>
  <c r="J33" i="1"/>
  <c r="D34" i="1"/>
  <c r="E34" i="1"/>
  <c r="F34" i="1"/>
  <c r="G34" i="1"/>
  <c r="H34" i="1"/>
  <c r="J34" i="1" s="1"/>
  <c r="I34" i="1"/>
  <c r="K34" i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J38" i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2" i="1"/>
  <c r="E42" i="1"/>
  <c r="F42" i="1"/>
  <c r="G42" i="1"/>
  <c r="H42" i="1"/>
  <c r="J42" i="1" s="1"/>
  <c r="I42" i="1"/>
  <c r="K42" i="1"/>
  <c r="J43" i="1"/>
  <c r="D45" i="1"/>
  <c r="D44" i="1" s="1"/>
  <c r="E45" i="1"/>
  <c r="E44" i="1" s="1"/>
  <c r="F45" i="1"/>
  <c r="F44" i="1" s="1"/>
  <c r="G45" i="1"/>
  <c r="G44" i="1" s="1"/>
  <c r="H45" i="1"/>
  <c r="H44" i="1" s="1"/>
  <c r="I45" i="1"/>
  <c r="I44" i="1" s="1"/>
  <c r="J45" i="1"/>
  <c r="K45" i="1"/>
  <c r="K44" i="1" s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J51" i="1"/>
  <c r="J52" i="1"/>
  <c r="J53" i="1"/>
  <c r="J54" i="1"/>
  <c r="K11" i="1" l="1"/>
  <c r="J48" i="1"/>
  <c r="H47" i="1"/>
  <c r="J47" i="1" s="1"/>
  <c r="J44" i="1"/>
  <c r="F21" i="1"/>
  <c r="E21" i="1"/>
  <c r="E11" i="1" s="1"/>
  <c r="J13" i="1"/>
  <c r="H12" i="1"/>
  <c r="G21" i="1"/>
  <c r="G11" i="1" s="1"/>
  <c r="F11" i="1"/>
  <c r="I21" i="1"/>
  <c r="I11" i="1" s="1"/>
  <c r="D11" i="1"/>
  <c r="H22" i="1"/>
  <c r="H18" i="1"/>
  <c r="J18" i="1" s="1"/>
  <c r="J12" i="1" l="1"/>
  <c r="J22" i="1"/>
  <c r="H21" i="1"/>
  <c r="J21" i="1" s="1"/>
  <c r="H11" i="1" l="1"/>
  <c r="J11" i="1" s="1"/>
</calcChain>
</file>

<file path=xl/sharedStrings.xml><?xml version="1.0" encoding="utf-8"?>
<sst xmlns="http://schemas.openxmlformats.org/spreadsheetml/2006/main" count="158" uniqueCount="157">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</sst>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D12+D18+D21+D44+D47</f>
        <v>4807640</v>
      </c>
      <c r="E11" s="18">
        <f>E12+E18+E21+E44+E47</f>
        <v>4899650</v>
      </c>
      <c r="F11" s="18">
        <f>F12+F18+F21+F44+F47</f>
        <v>4807640</v>
      </c>
      <c r="G11" s="18">
        <f>G12+G18+G21+G44+G47</f>
        <v>4800210</v>
      </c>
      <c r="H11" s="18">
        <f>H12+H18+H21+H44+H47</f>
        <v>4769375</v>
      </c>
      <c r="I11" s="18">
        <f>I12+I18+I21+I44+I47</f>
        <v>4727841</v>
      </c>
      <c r="J11" s="18">
        <f>H11-I11</f>
        <v>41534</v>
      </c>
      <c r="K11" s="18">
        <f>K12+K18+K21+K44+K47</f>
        <v>4803734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D13+D16</f>
        <v>1395500</v>
      </c>
      <c r="E12" s="18">
        <f>E13+E16</f>
        <v>1313500</v>
      </c>
      <c r="F12" s="18">
        <f>F13+F16</f>
        <v>1395500</v>
      </c>
      <c r="G12" s="18">
        <f>G13+G16</f>
        <v>1388070</v>
      </c>
      <c r="H12" s="18">
        <f>H13+H16</f>
        <v>1386795</v>
      </c>
      <c r="I12" s="18">
        <f>I13+I16</f>
        <v>1382682</v>
      </c>
      <c r="J12" s="18">
        <f>H12-I12</f>
        <v>4113</v>
      </c>
      <c r="K12" s="18">
        <f>K13+K16</f>
        <v>1402211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1395500</v>
      </c>
      <c r="E13" s="18">
        <f>E14</f>
        <v>1213500</v>
      </c>
      <c r="F13" s="18">
        <f>F14</f>
        <v>1395500</v>
      </c>
      <c r="G13" s="18">
        <f>G14</f>
        <v>1388070</v>
      </c>
      <c r="H13" s="18">
        <f>H14</f>
        <v>1386795</v>
      </c>
      <c r="I13" s="18">
        <f>I14</f>
        <v>1382682</v>
      </c>
      <c r="J13" s="18">
        <f>H13-I13</f>
        <v>4113</v>
      </c>
      <c r="K13" s="18">
        <f>K14</f>
        <v>1402211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1395500</v>
      </c>
      <c r="E14" s="18">
        <f>E15</f>
        <v>1213500</v>
      </c>
      <c r="F14" s="18">
        <f>F15</f>
        <v>1395500</v>
      </c>
      <c r="G14" s="18">
        <f>G15</f>
        <v>1388070</v>
      </c>
      <c r="H14" s="18">
        <f>H15</f>
        <v>1386795</v>
      </c>
      <c r="I14" s="18">
        <f>I15</f>
        <v>1382682</v>
      </c>
      <c r="J14" s="18">
        <f>H14-I14</f>
        <v>4113</v>
      </c>
      <c r="K14" s="18">
        <f>K15</f>
        <v>1402211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1395500</v>
      </c>
      <c r="E15" s="18">
        <v>1213500</v>
      </c>
      <c r="F15" s="18">
        <v>1395500</v>
      </c>
      <c r="G15" s="18">
        <v>1388070</v>
      </c>
      <c r="H15" s="18">
        <v>1386795</v>
      </c>
      <c r="I15" s="18">
        <v>1382682</v>
      </c>
      <c r="J15" s="18">
        <f>H15-I15</f>
        <v>4113</v>
      </c>
      <c r="K15" s="18">
        <v>1402211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</f>
        <v>0</v>
      </c>
      <c r="E16" s="18">
        <f>E17</f>
        <v>100000</v>
      </c>
      <c r="F16" s="18">
        <f>F17</f>
        <v>0</v>
      </c>
      <c r="G16" s="18">
        <f>G17</f>
        <v>0</v>
      </c>
      <c r="H16" s="18">
        <f>H17</f>
        <v>0</v>
      </c>
      <c r="I16" s="18">
        <f>I17</f>
        <v>0</v>
      </c>
      <c r="J16" s="18">
        <f>H16-I16</f>
        <v>0</v>
      </c>
      <c r="K16" s="18">
        <f>K17</f>
        <v>0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v>0</v>
      </c>
      <c r="E17" s="18">
        <v>100000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f>+D19</f>
        <v>0</v>
      </c>
      <c r="E18" s="18">
        <f>+E19</f>
        <v>30000</v>
      </c>
      <c r="F18" s="18">
        <f>+F19</f>
        <v>0</v>
      </c>
      <c r="G18" s="18">
        <f>+G19</f>
        <v>0</v>
      </c>
      <c r="H18" s="18">
        <f>+H19</f>
        <v>0</v>
      </c>
      <c r="I18" s="18">
        <f>+I19</f>
        <v>0</v>
      </c>
      <c r="J18" s="18">
        <f>H18-I18</f>
        <v>0</v>
      </c>
      <c r="K18" s="18">
        <f>+K19</f>
        <v>0</v>
      </c>
    </row>
    <row r="19" spans="1:11" s="7" customFormat="1" ht="22.5" x14ac:dyDescent="0.25">
      <c r="A19" s="17" t="s">
        <v>44</v>
      </c>
      <c r="B19" s="17" t="s">
        <v>45</v>
      </c>
      <c r="C19" s="17" t="s">
        <v>46</v>
      </c>
      <c r="D19" s="18">
        <f>+D20</f>
        <v>0</v>
      </c>
      <c r="E19" s="18">
        <f>+E20</f>
        <v>30000</v>
      </c>
      <c r="F19" s="18">
        <f>+F20</f>
        <v>0</v>
      </c>
      <c r="G19" s="18">
        <f>+G20</f>
        <v>0</v>
      </c>
      <c r="H19" s="18">
        <f>+H20</f>
        <v>0</v>
      </c>
      <c r="I19" s="18">
        <f>+I20</f>
        <v>0</v>
      </c>
      <c r="J19" s="18">
        <f>H19-I19</f>
        <v>0</v>
      </c>
      <c r="K19" s="18">
        <f>+K20</f>
        <v>0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v>0</v>
      </c>
      <c r="E20" s="18">
        <v>30000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ht="22.5" x14ac:dyDescent="0.25">
      <c r="A21" s="17" t="s">
        <v>50</v>
      </c>
      <c r="B21" s="17" t="s">
        <v>51</v>
      </c>
      <c r="C21" s="17" t="s">
        <v>52</v>
      </c>
      <c r="D21" s="18">
        <f>D22+D29+D37</f>
        <v>2711883</v>
      </c>
      <c r="E21" s="18">
        <f>E22+E29+E37</f>
        <v>2923000</v>
      </c>
      <c r="F21" s="18">
        <f>F22+F29+F37</f>
        <v>2711883</v>
      </c>
      <c r="G21" s="18">
        <f>G22+G29+G37</f>
        <v>2711883</v>
      </c>
      <c r="H21" s="18">
        <f>H22+H29+H37</f>
        <v>2682323</v>
      </c>
      <c r="I21" s="18">
        <f>I22+I29+I37</f>
        <v>2645468</v>
      </c>
      <c r="J21" s="18">
        <f>H21-I21</f>
        <v>36855</v>
      </c>
      <c r="K21" s="18">
        <f>K22+K29+K37</f>
        <v>2872309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f>D23+D26+D28</f>
        <v>1756000</v>
      </c>
      <c r="E22" s="18">
        <f>E23+E26+E28</f>
        <v>1971000</v>
      </c>
      <c r="F22" s="18">
        <f>F23+F26+F28</f>
        <v>1756000</v>
      </c>
      <c r="G22" s="18">
        <f>G23+G26+G28</f>
        <v>1756000</v>
      </c>
      <c r="H22" s="18">
        <f>H23+H26+H28</f>
        <v>1726459</v>
      </c>
      <c r="I22" s="18">
        <f>I23+I26+I28</f>
        <v>1700155</v>
      </c>
      <c r="J22" s="18">
        <f>H22-I22</f>
        <v>26304</v>
      </c>
      <c r="K22" s="18">
        <f>K23+K26+K28</f>
        <v>1959544</v>
      </c>
    </row>
    <row r="23" spans="1:11" s="7" customFormat="1" ht="22.5" x14ac:dyDescent="0.25">
      <c r="A23" s="17" t="s">
        <v>56</v>
      </c>
      <c r="B23" s="17" t="s">
        <v>57</v>
      </c>
      <c r="C23" s="17" t="s">
        <v>58</v>
      </c>
      <c r="D23" s="18">
        <f>D24+D25</f>
        <v>628122</v>
      </c>
      <c r="E23" s="18">
        <f>E24+E25</f>
        <v>711022</v>
      </c>
      <c r="F23" s="18">
        <f>F24+F25</f>
        <v>628122</v>
      </c>
      <c r="G23" s="18">
        <f>G24+G25</f>
        <v>628122</v>
      </c>
      <c r="H23" s="18">
        <f>H24+H25</f>
        <v>626599</v>
      </c>
      <c r="I23" s="18">
        <f>I24+I25</f>
        <v>626599</v>
      </c>
      <c r="J23" s="18">
        <f>H23-I23</f>
        <v>0</v>
      </c>
      <c r="K23" s="18">
        <f>K24+K25</f>
        <v>643752</v>
      </c>
    </row>
    <row r="24" spans="1:11" s="7" customFormat="1" x14ac:dyDescent="0.25">
      <c r="A24" s="17" t="s">
        <v>59</v>
      </c>
      <c r="B24" s="17" t="s">
        <v>60</v>
      </c>
      <c r="C24" s="17" t="s">
        <v>61</v>
      </c>
      <c r="D24" s="18">
        <v>242903</v>
      </c>
      <c r="E24" s="18">
        <v>298003</v>
      </c>
      <c r="F24" s="18">
        <v>242903</v>
      </c>
      <c r="G24" s="18">
        <v>242903</v>
      </c>
      <c r="H24" s="18">
        <v>241577</v>
      </c>
      <c r="I24" s="18">
        <v>241577</v>
      </c>
      <c r="J24" s="18">
        <f>H24-I24</f>
        <v>0</v>
      </c>
      <c r="K24" s="18">
        <v>248767</v>
      </c>
    </row>
    <row r="25" spans="1:11" s="7" customFormat="1" x14ac:dyDescent="0.25">
      <c r="A25" s="17" t="s">
        <v>62</v>
      </c>
      <c r="B25" s="17" t="s">
        <v>63</v>
      </c>
      <c r="C25" s="17" t="s">
        <v>64</v>
      </c>
      <c r="D25" s="18">
        <v>385219</v>
      </c>
      <c r="E25" s="18">
        <v>413019</v>
      </c>
      <c r="F25" s="18">
        <v>385219</v>
      </c>
      <c r="G25" s="18">
        <v>385219</v>
      </c>
      <c r="H25" s="18">
        <v>385022</v>
      </c>
      <c r="I25" s="18">
        <v>385022</v>
      </c>
      <c r="J25" s="18">
        <f>H25-I25</f>
        <v>0</v>
      </c>
      <c r="K25" s="18">
        <v>394985</v>
      </c>
    </row>
    <row r="26" spans="1:11" s="7" customFormat="1" ht="22.5" x14ac:dyDescent="0.25">
      <c r="A26" s="17" t="s">
        <v>65</v>
      </c>
      <c r="B26" s="17" t="s">
        <v>66</v>
      </c>
      <c r="C26" s="17" t="s">
        <v>67</v>
      </c>
      <c r="D26" s="18">
        <f>D27</f>
        <v>1073878</v>
      </c>
      <c r="E26" s="18">
        <f>E27</f>
        <v>1205978</v>
      </c>
      <c r="F26" s="18">
        <f>F27</f>
        <v>1073878</v>
      </c>
      <c r="G26" s="18">
        <f>G27</f>
        <v>1073878</v>
      </c>
      <c r="H26" s="18">
        <f>H27</f>
        <v>1045860</v>
      </c>
      <c r="I26" s="18">
        <f>I27</f>
        <v>1045856</v>
      </c>
      <c r="J26" s="18">
        <f>H26-I26</f>
        <v>4</v>
      </c>
      <c r="K26" s="18">
        <f>K27</f>
        <v>1288092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1073878</v>
      </c>
      <c r="E27" s="18">
        <v>1205978</v>
      </c>
      <c r="F27" s="18">
        <v>1073878</v>
      </c>
      <c r="G27" s="18">
        <v>1073878</v>
      </c>
      <c r="H27" s="18">
        <v>1045860</v>
      </c>
      <c r="I27" s="18">
        <v>1045856</v>
      </c>
      <c r="J27" s="18">
        <f>H27-I27</f>
        <v>4</v>
      </c>
      <c r="K27" s="18">
        <v>1288092</v>
      </c>
    </row>
    <row r="28" spans="1:11" s="7" customFormat="1" x14ac:dyDescent="0.25">
      <c r="A28" s="17" t="s">
        <v>71</v>
      </c>
      <c r="B28" s="17" t="s">
        <v>72</v>
      </c>
      <c r="C28" s="17" t="s">
        <v>73</v>
      </c>
      <c r="D28" s="18">
        <v>54000</v>
      </c>
      <c r="E28" s="18">
        <v>54000</v>
      </c>
      <c r="F28" s="18">
        <v>54000</v>
      </c>
      <c r="G28" s="18">
        <v>54000</v>
      </c>
      <c r="H28" s="18">
        <v>54000</v>
      </c>
      <c r="I28" s="18">
        <v>27700</v>
      </c>
      <c r="J28" s="18">
        <f>H28-I28</f>
        <v>26300</v>
      </c>
      <c r="K28" s="18">
        <v>27700</v>
      </c>
    </row>
    <row r="29" spans="1:11" s="7" customFormat="1" ht="22.5" x14ac:dyDescent="0.25">
      <c r="A29" s="17" t="s">
        <v>74</v>
      </c>
      <c r="B29" s="17" t="s">
        <v>75</v>
      </c>
      <c r="C29" s="17" t="s">
        <v>76</v>
      </c>
      <c r="D29" s="18">
        <f>D30+D34+D36</f>
        <v>85787</v>
      </c>
      <c r="E29" s="18">
        <f>E30+E34+E36</f>
        <v>90000</v>
      </c>
      <c r="F29" s="18">
        <f>F30+F34+F36</f>
        <v>85787</v>
      </c>
      <c r="G29" s="18">
        <f>G30+G34+G36</f>
        <v>85787</v>
      </c>
      <c r="H29" s="18">
        <f>H30+H34+H36</f>
        <v>85768</v>
      </c>
      <c r="I29" s="18">
        <f>I30+I34+I36</f>
        <v>85767</v>
      </c>
      <c r="J29" s="18">
        <f>H29-I29</f>
        <v>1</v>
      </c>
      <c r="K29" s="18">
        <f>K30+K34+K36</f>
        <v>85387</v>
      </c>
    </row>
    <row r="30" spans="1:11" s="7" customFormat="1" ht="22.5" x14ac:dyDescent="0.25">
      <c r="A30" s="17" t="s">
        <v>77</v>
      </c>
      <c r="B30" s="17" t="s">
        <v>78</v>
      </c>
      <c r="C30" s="17" t="s">
        <v>79</v>
      </c>
      <c r="D30" s="18">
        <f>D31+D32+D33</f>
        <v>75555</v>
      </c>
      <c r="E30" s="18">
        <f>E31+E32+E33</f>
        <v>65000</v>
      </c>
      <c r="F30" s="18">
        <f>F31+F32+F33</f>
        <v>75555</v>
      </c>
      <c r="G30" s="18">
        <f>G31+G32+G33</f>
        <v>75555</v>
      </c>
      <c r="H30" s="18">
        <f>H31+H32+H33</f>
        <v>75536</v>
      </c>
      <c r="I30" s="18">
        <f>I31+I32+I33</f>
        <v>75536</v>
      </c>
      <c r="J30" s="18">
        <f>H30-I30</f>
        <v>0</v>
      </c>
      <c r="K30" s="18">
        <f>K31+K32+K33</f>
        <v>75156</v>
      </c>
    </row>
    <row r="31" spans="1:11" s="7" customFormat="1" ht="22.5" x14ac:dyDescent="0.25">
      <c r="A31" s="17" t="s">
        <v>80</v>
      </c>
      <c r="B31" s="17" t="s">
        <v>81</v>
      </c>
      <c r="C31" s="17" t="s">
        <v>82</v>
      </c>
      <c r="D31" s="18">
        <v>27950</v>
      </c>
      <c r="E31" s="18">
        <v>15000</v>
      </c>
      <c r="F31" s="18">
        <v>27950</v>
      </c>
      <c r="G31" s="18">
        <v>27950</v>
      </c>
      <c r="H31" s="18">
        <v>27931</v>
      </c>
      <c r="I31" s="18">
        <v>27931</v>
      </c>
      <c r="J31" s="18">
        <f>H31-I31</f>
        <v>0</v>
      </c>
      <c r="K31" s="18">
        <v>26067</v>
      </c>
    </row>
    <row r="32" spans="1:11" s="7" customFormat="1" x14ac:dyDescent="0.25">
      <c r="A32" s="17" t="s">
        <v>83</v>
      </c>
      <c r="B32" s="17" t="s">
        <v>84</v>
      </c>
      <c r="C32" s="17" t="s">
        <v>85</v>
      </c>
      <c r="D32" s="18">
        <v>47605</v>
      </c>
      <c r="E32" s="18">
        <v>50000</v>
      </c>
      <c r="F32" s="18">
        <v>47605</v>
      </c>
      <c r="G32" s="18">
        <v>47605</v>
      </c>
      <c r="H32" s="18">
        <v>47605</v>
      </c>
      <c r="I32" s="18">
        <v>47605</v>
      </c>
      <c r="J32" s="18">
        <f>H32-I32</f>
        <v>0</v>
      </c>
      <c r="K32" s="18">
        <v>45097</v>
      </c>
    </row>
    <row r="33" spans="1:11" s="7" customFormat="1" ht="22.5" x14ac:dyDescent="0.25">
      <c r="A33" s="17" t="s">
        <v>86</v>
      </c>
      <c r="B33" s="17" t="s">
        <v>87</v>
      </c>
      <c r="C33" s="17" t="s">
        <v>88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f>H33-I33</f>
        <v>0</v>
      </c>
      <c r="K33" s="18">
        <v>3992</v>
      </c>
    </row>
    <row r="34" spans="1:11" s="7" customFormat="1" ht="22.5" x14ac:dyDescent="0.25">
      <c r="A34" s="17" t="s">
        <v>89</v>
      </c>
      <c r="B34" s="17" t="s">
        <v>90</v>
      </c>
      <c r="C34" s="17" t="s">
        <v>91</v>
      </c>
      <c r="D34" s="18">
        <f>D35</f>
        <v>2439</v>
      </c>
      <c r="E34" s="18">
        <f>E35</f>
        <v>10000</v>
      </c>
      <c r="F34" s="18">
        <f>F35</f>
        <v>2439</v>
      </c>
      <c r="G34" s="18">
        <f>G35</f>
        <v>2439</v>
      </c>
      <c r="H34" s="18">
        <f>H35</f>
        <v>2439</v>
      </c>
      <c r="I34" s="18">
        <f>I35</f>
        <v>2439</v>
      </c>
      <c r="J34" s="18">
        <f>H34-I34</f>
        <v>0</v>
      </c>
      <c r="K34" s="18">
        <f>K35</f>
        <v>2439</v>
      </c>
    </row>
    <row r="35" spans="1:11" s="7" customFormat="1" x14ac:dyDescent="0.25">
      <c r="A35" s="17" t="s">
        <v>92</v>
      </c>
      <c r="B35" s="17" t="s">
        <v>93</v>
      </c>
      <c r="C35" s="17" t="s">
        <v>94</v>
      </c>
      <c r="D35" s="18">
        <v>2439</v>
      </c>
      <c r="E35" s="18">
        <v>10000</v>
      </c>
      <c r="F35" s="18">
        <v>2439</v>
      </c>
      <c r="G35" s="18">
        <v>2439</v>
      </c>
      <c r="H35" s="18">
        <v>2439</v>
      </c>
      <c r="I35" s="18">
        <v>2439</v>
      </c>
      <c r="J35" s="18">
        <f>H35-I35</f>
        <v>0</v>
      </c>
      <c r="K35" s="18">
        <v>2439</v>
      </c>
    </row>
    <row r="36" spans="1:11" s="7" customFormat="1" ht="22.5" x14ac:dyDescent="0.25">
      <c r="A36" s="17" t="s">
        <v>95</v>
      </c>
      <c r="B36" s="17" t="s">
        <v>96</v>
      </c>
      <c r="C36" s="17" t="s">
        <v>97</v>
      </c>
      <c r="D36" s="18">
        <v>7793</v>
      </c>
      <c r="E36" s="18">
        <v>15000</v>
      </c>
      <c r="F36" s="18">
        <v>7793</v>
      </c>
      <c r="G36" s="18">
        <v>7793</v>
      </c>
      <c r="H36" s="18">
        <v>7793</v>
      </c>
      <c r="I36" s="18">
        <v>7792</v>
      </c>
      <c r="J36" s="18">
        <f>H36-I36</f>
        <v>1</v>
      </c>
      <c r="K36" s="18">
        <v>7792</v>
      </c>
    </row>
    <row r="37" spans="1:11" s="7" customFormat="1" ht="33" x14ac:dyDescent="0.25">
      <c r="A37" s="17" t="s">
        <v>98</v>
      </c>
      <c r="B37" s="17" t="s">
        <v>99</v>
      </c>
      <c r="C37" s="17" t="s">
        <v>100</v>
      </c>
      <c r="D37" s="18">
        <f>+D38+D40+D42</f>
        <v>870096</v>
      </c>
      <c r="E37" s="18">
        <f>+E38+E40+E42</f>
        <v>862000</v>
      </c>
      <c r="F37" s="18">
        <f>+F38+F40+F42</f>
        <v>870096</v>
      </c>
      <c r="G37" s="18">
        <f>+G38+G40+G42</f>
        <v>870096</v>
      </c>
      <c r="H37" s="18">
        <f>+H38+H40+H42</f>
        <v>870096</v>
      </c>
      <c r="I37" s="18">
        <f>+I38+I40+I42</f>
        <v>859546</v>
      </c>
      <c r="J37" s="18">
        <f>H37-I37</f>
        <v>10550</v>
      </c>
      <c r="K37" s="18">
        <f>+K38+K40+K42</f>
        <v>827378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D39</f>
        <v>794106</v>
      </c>
      <c r="E38" s="18">
        <f>E39</f>
        <v>792000</v>
      </c>
      <c r="F38" s="18">
        <f>F39</f>
        <v>794106</v>
      </c>
      <c r="G38" s="18">
        <f>G39</f>
        <v>794106</v>
      </c>
      <c r="H38" s="18">
        <f>H39</f>
        <v>794106</v>
      </c>
      <c r="I38" s="18">
        <f>I39</f>
        <v>794106</v>
      </c>
      <c r="J38" s="18">
        <f>H38-I38</f>
        <v>0</v>
      </c>
      <c r="K38" s="18">
        <f>K39</f>
        <v>761938</v>
      </c>
    </row>
    <row r="39" spans="1:11" s="7" customFormat="1" x14ac:dyDescent="0.25">
      <c r="A39" s="17" t="s">
        <v>104</v>
      </c>
      <c r="B39" s="17" t="s">
        <v>105</v>
      </c>
      <c r="C39" s="17" t="s">
        <v>106</v>
      </c>
      <c r="D39" s="18">
        <v>794106</v>
      </c>
      <c r="E39" s="18">
        <v>792000</v>
      </c>
      <c r="F39" s="18">
        <v>794106</v>
      </c>
      <c r="G39" s="18">
        <v>794106</v>
      </c>
      <c r="H39" s="18">
        <v>794106</v>
      </c>
      <c r="I39" s="18">
        <v>794106</v>
      </c>
      <c r="J39" s="18">
        <f>H39-I39</f>
        <v>0</v>
      </c>
      <c r="K39" s="18">
        <v>761938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</f>
        <v>70000</v>
      </c>
      <c r="E40" s="18">
        <f>E41</f>
        <v>70000</v>
      </c>
      <c r="F40" s="18">
        <f>F41</f>
        <v>70000</v>
      </c>
      <c r="G40" s="18">
        <f>G41</f>
        <v>70000</v>
      </c>
      <c r="H40" s="18">
        <f>H41</f>
        <v>70000</v>
      </c>
      <c r="I40" s="18">
        <f>I41</f>
        <v>59450</v>
      </c>
      <c r="J40" s="18">
        <f>H40-I40</f>
        <v>10550</v>
      </c>
      <c r="K40" s="18">
        <f>K41</f>
        <v>59450</v>
      </c>
    </row>
    <row r="41" spans="1:11" s="7" customFormat="1" x14ac:dyDescent="0.25">
      <c r="A41" s="17" t="s">
        <v>110</v>
      </c>
      <c r="B41" s="17" t="s">
        <v>111</v>
      </c>
      <c r="C41" s="17" t="s">
        <v>112</v>
      </c>
      <c r="D41" s="18">
        <v>70000</v>
      </c>
      <c r="E41" s="18">
        <v>70000</v>
      </c>
      <c r="F41" s="18">
        <v>70000</v>
      </c>
      <c r="G41" s="18">
        <v>70000</v>
      </c>
      <c r="H41" s="18">
        <v>70000</v>
      </c>
      <c r="I41" s="18">
        <v>59450</v>
      </c>
      <c r="J41" s="18">
        <f>H41-I41</f>
        <v>10550</v>
      </c>
      <c r="K41" s="18">
        <v>59450</v>
      </c>
    </row>
    <row r="42" spans="1:11" s="7" customFormat="1" ht="22.5" x14ac:dyDescent="0.25">
      <c r="A42" s="17" t="s">
        <v>113</v>
      </c>
      <c r="B42" s="17" t="s">
        <v>114</v>
      </c>
      <c r="C42" s="17" t="s">
        <v>115</v>
      </c>
      <c r="D42" s="18">
        <f>D43</f>
        <v>5990</v>
      </c>
      <c r="E42" s="18">
        <f>E43</f>
        <v>0</v>
      </c>
      <c r="F42" s="18">
        <f>F43</f>
        <v>5990</v>
      </c>
      <c r="G42" s="18">
        <f>G43</f>
        <v>5990</v>
      </c>
      <c r="H42" s="18">
        <f>H43</f>
        <v>5990</v>
      </c>
      <c r="I42" s="18">
        <f>I43</f>
        <v>5990</v>
      </c>
      <c r="J42" s="18">
        <f>H42-I42</f>
        <v>0</v>
      </c>
      <c r="K42" s="18">
        <f>K43</f>
        <v>5990</v>
      </c>
    </row>
    <row r="43" spans="1:11" s="7" customFormat="1" x14ac:dyDescent="0.25">
      <c r="A43" s="17" t="s">
        <v>116</v>
      </c>
      <c r="B43" s="17" t="s">
        <v>117</v>
      </c>
      <c r="C43" s="17" t="s">
        <v>118</v>
      </c>
      <c r="D43" s="18">
        <v>5990</v>
      </c>
      <c r="E43" s="18">
        <v>0</v>
      </c>
      <c r="F43" s="18">
        <v>5990</v>
      </c>
      <c r="G43" s="18">
        <v>5990</v>
      </c>
      <c r="H43" s="18">
        <v>5990</v>
      </c>
      <c r="I43" s="18">
        <v>5990</v>
      </c>
      <c r="J43" s="18">
        <f>H43-I43</f>
        <v>0</v>
      </c>
      <c r="K43" s="18">
        <v>5990</v>
      </c>
    </row>
    <row r="44" spans="1:11" s="7" customFormat="1" ht="33" x14ac:dyDescent="0.25">
      <c r="A44" s="17" t="s">
        <v>119</v>
      </c>
      <c r="B44" s="17" t="s">
        <v>120</v>
      </c>
      <c r="C44" s="17" t="s">
        <v>121</v>
      </c>
      <c r="D44" s="18">
        <f>D45</f>
        <v>50000</v>
      </c>
      <c r="E44" s="18">
        <f>E45</f>
        <v>50000</v>
      </c>
      <c r="F44" s="18">
        <f>F45</f>
        <v>50000</v>
      </c>
      <c r="G44" s="18">
        <f>G45</f>
        <v>50000</v>
      </c>
      <c r="H44" s="18">
        <f>H45</f>
        <v>50000</v>
      </c>
      <c r="I44" s="18">
        <f>I45</f>
        <v>50000</v>
      </c>
      <c r="J44" s="18">
        <f>H44-I44</f>
        <v>0</v>
      </c>
      <c r="K44" s="18">
        <f>K45</f>
        <v>50000</v>
      </c>
    </row>
    <row r="45" spans="1:11" s="7" customFormat="1" ht="22.5" x14ac:dyDescent="0.25">
      <c r="A45" s="17" t="s">
        <v>122</v>
      </c>
      <c r="B45" s="17" t="s">
        <v>123</v>
      </c>
      <c r="C45" s="17" t="s">
        <v>124</v>
      </c>
      <c r="D45" s="18">
        <f>+D46</f>
        <v>50000</v>
      </c>
      <c r="E45" s="18">
        <f>+E46</f>
        <v>50000</v>
      </c>
      <c r="F45" s="18">
        <f>+F46</f>
        <v>50000</v>
      </c>
      <c r="G45" s="18">
        <f>+G46</f>
        <v>50000</v>
      </c>
      <c r="H45" s="18">
        <f>+H46</f>
        <v>50000</v>
      </c>
      <c r="I45" s="18">
        <f>+I46</f>
        <v>50000</v>
      </c>
      <c r="J45" s="18">
        <f>H45-I45</f>
        <v>0</v>
      </c>
      <c r="K45" s="18">
        <f>+K46</f>
        <v>50000</v>
      </c>
    </row>
    <row r="46" spans="1:11" s="7" customFormat="1" ht="22.5" x14ac:dyDescent="0.25">
      <c r="A46" s="17" t="s">
        <v>125</v>
      </c>
      <c r="B46" s="17" t="s">
        <v>126</v>
      </c>
      <c r="C46" s="17" t="s">
        <v>127</v>
      </c>
      <c r="D46" s="18">
        <v>50000</v>
      </c>
      <c r="E46" s="18">
        <v>50000</v>
      </c>
      <c r="F46" s="18">
        <v>50000</v>
      </c>
      <c r="G46" s="18">
        <v>50000</v>
      </c>
      <c r="H46" s="18">
        <v>50000</v>
      </c>
      <c r="I46" s="18">
        <v>50000</v>
      </c>
      <c r="J46" s="18">
        <f>H46-I46</f>
        <v>0</v>
      </c>
      <c r="K46" s="18">
        <v>50000</v>
      </c>
    </row>
    <row r="47" spans="1:11" s="7" customFormat="1" ht="22.5" x14ac:dyDescent="0.25">
      <c r="A47" s="17" t="s">
        <v>128</v>
      </c>
      <c r="B47" s="17" t="s">
        <v>129</v>
      </c>
      <c r="C47" s="17" t="s">
        <v>130</v>
      </c>
      <c r="D47" s="18">
        <f>+D48</f>
        <v>650257</v>
      </c>
      <c r="E47" s="18">
        <f>+E48</f>
        <v>583150</v>
      </c>
      <c r="F47" s="18">
        <f>+F48</f>
        <v>650257</v>
      </c>
      <c r="G47" s="18">
        <f>+G48</f>
        <v>650257</v>
      </c>
      <c r="H47" s="18">
        <f>+H48</f>
        <v>650257</v>
      </c>
      <c r="I47" s="18">
        <f>+I48</f>
        <v>649691</v>
      </c>
      <c r="J47" s="18">
        <f>H47-I47</f>
        <v>566</v>
      </c>
      <c r="K47" s="18">
        <f>+K48</f>
        <v>479214</v>
      </c>
    </row>
    <row r="48" spans="1:11" s="7" customFormat="1" ht="22.5" x14ac:dyDescent="0.25">
      <c r="A48" s="17" t="s">
        <v>131</v>
      </c>
      <c r="B48" s="17" t="s">
        <v>132</v>
      </c>
      <c r="C48" s="17" t="s">
        <v>133</v>
      </c>
      <c r="D48" s="18">
        <f>D49</f>
        <v>650257</v>
      </c>
      <c r="E48" s="18">
        <f>E49</f>
        <v>583150</v>
      </c>
      <c r="F48" s="18">
        <f>F49</f>
        <v>650257</v>
      </c>
      <c r="G48" s="18">
        <f>G49</f>
        <v>650257</v>
      </c>
      <c r="H48" s="18">
        <f>H49</f>
        <v>650257</v>
      </c>
      <c r="I48" s="18">
        <f>I49</f>
        <v>649691</v>
      </c>
      <c r="J48" s="18">
        <f>H48-I48</f>
        <v>566</v>
      </c>
      <c r="K48" s="18">
        <f>K49</f>
        <v>479214</v>
      </c>
    </row>
    <row r="49" spans="1:12" s="7" customFormat="1" ht="22.5" x14ac:dyDescent="0.25">
      <c r="A49" s="17" t="s">
        <v>134</v>
      </c>
      <c r="B49" s="17" t="s">
        <v>135</v>
      </c>
      <c r="C49" s="17" t="s">
        <v>136</v>
      </c>
      <c r="D49" s="18">
        <f>D50</f>
        <v>650257</v>
      </c>
      <c r="E49" s="18">
        <f>E50</f>
        <v>583150</v>
      </c>
      <c r="F49" s="18">
        <f>F50</f>
        <v>650257</v>
      </c>
      <c r="G49" s="18">
        <f>G50</f>
        <v>650257</v>
      </c>
      <c r="H49" s="18">
        <f>H50</f>
        <v>650257</v>
      </c>
      <c r="I49" s="18">
        <f>I50</f>
        <v>649691</v>
      </c>
      <c r="J49" s="18">
        <f>H49-I49</f>
        <v>566</v>
      </c>
      <c r="K49" s="18">
        <f>K50</f>
        <v>479214</v>
      </c>
    </row>
    <row r="50" spans="1:12" s="7" customFormat="1" x14ac:dyDescent="0.25">
      <c r="A50" s="17" t="s">
        <v>137</v>
      </c>
      <c r="B50" s="17" t="s">
        <v>138</v>
      </c>
      <c r="C50" s="17" t="s">
        <v>139</v>
      </c>
      <c r="D50" s="18">
        <v>650257</v>
      </c>
      <c r="E50" s="18">
        <v>583150</v>
      </c>
      <c r="F50" s="18">
        <v>650257</v>
      </c>
      <c r="G50" s="18">
        <v>650257</v>
      </c>
      <c r="H50" s="18">
        <v>650257</v>
      </c>
      <c r="I50" s="18">
        <v>649691</v>
      </c>
      <c r="J50" s="18">
        <f>H50-I50</f>
        <v>566</v>
      </c>
      <c r="K50" s="18">
        <v>479214</v>
      </c>
    </row>
    <row r="51" spans="1:12" s="7" customFormat="1" x14ac:dyDescent="0.25">
      <c r="A51" s="17" t="s">
        <v>140</v>
      </c>
      <c r="B51" s="17" t="s">
        <v>141</v>
      </c>
      <c r="C51" s="17" t="s">
        <v>142</v>
      </c>
      <c r="D51" s="18">
        <v>0</v>
      </c>
      <c r="E51" s="18">
        <v>-138150</v>
      </c>
      <c r="F51" s="18">
        <v>-138150</v>
      </c>
      <c r="G51" s="18">
        <v>0</v>
      </c>
      <c r="H51" s="18">
        <v>0</v>
      </c>
      <c r="I51" s="18">
        <v>-101964</v>
      </c>
      <c r="J51" s="18">
        <f>H51-I51</f>
        <v>101964</v>
      </c>
      <c r="K51" s="18">
        <v>0</v>
      </c>
    </row>
    <row r="52" spans="1:12" s="7" customFormat="1" x14ac:dyDescent="0.25">
      <c r="A52" s="17" t="s">
        <v>143</v>
      </c>
      <c r="B52" s="17" t="s">
        <v>144</v>
      </c>
      <c r="C52" s="17" t="s">
        <v>145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35668</v>
      </c>
      <c r="J52" s="18">
        <f>H52-I52</f>
        <v>-35668</v>
      </c>
      <c r="K52" s="18">
        <v>0</v>
      </c>
    </row>
    <row r="53" spans="1:12" s="7" customFormat="1" x14ac:dyDescent="0.25">
      <c r="A53" s="17" t="s">
        <v>146</v>
      </c>
      <c r="B53" s="17" t="s">
        <v>147</v>
      </c>
      <c r="C53" s="17" t="s">
        <v>148</v>
      </c>
      <c r="D53" s="18">
        <v>0</v>
      </c>
      <c r="E53" s="18">
        <v>-138150</v>
      </c>
      <c r="F53" s="18">
        <v>-138150</v>
      </c>
      <c r="G53" s="18">
        <v>0</v>
      </c>
      <c r="H53" s="18">
        <v>0</v>
      </c>
      <c r="I53" s="18">
        <v>-101964</v>
      </c>
      <c r="J53" s="18">
        <f>H53-I53</f>
        <v>101964</v>
      </c>
      <c r="K53" s="18">
        <v>0</v>
      </c>
    </row>
    <row r="54" spans="1:12" s="7" customFormat="1" x14ac:dyDescent="0.25">
      <c r="A54" s="17" t="s">
        <v>149</v>
      </c>
      <c r="B54" s="17" t="s">
        <v>150</v>
      </c>
      <c r="C54" s="17" t="s">
        <v>151</v>
      </c>
      <c r="D54" s="18">
        <v>0</v>
      </c>
      <c r="E54" s="18">
        <v>-138150</v>
      </c>
      <c r="F54" s="18">
        <v>-138150</v>
      </c>
      <c r="G54" s="18">
        <v>0</v>
      </c>
      <c r="H54" s="18">
        <v>0</v>
      </c>
      <c r="I54" s="18">
        <v>-137632</v>
      </c>
      <c r="J54" s="18">
        <f>H54-I54</f>
        <v>137632</v>
      </c>
      <c r="K54" s="18">
        <v>0</v>
      </c>
    </row>
    <row r="55" spans="1:12" s="7" customFormat="1" x14ac:dyDescent="0.25">
      <c r="A55" s="15"/>
      <c r="B55" s="15"/>
      <c r="C55" s="15"/>
      <c r="D55" s="16"/>
      <c r="E55" s="16"/>
      <c r="F55" s="16"/>
      <c r="G55" s="16"/>
      <c r="H55" s="16"/>
      <c r="I55" s="16"/>
      <c r="J55" s="16"/>
      <c r="K55" s="16"/>
    </row>
    <row r="56" spans="1:12" x14ac:dyDescent="0.25">
      <c r="A56" s="20" t="s">
        <v>152</v>
      </c>
      <c r="B56" s="20"/>
      <c r="C56" s="20"/>
      <c r="D56" s="20"/>
      <c r="E56" s="20" t="s">
        <v>154</v>
      </c>
      <c r="F56" s="20"/>
      <c r="G56" s="20"/>
      <c r="H56" s="20"/>
      <c r="I56" s="20" t="s">
        <v>155</v>
      </c>
      <c r="J56" s="20"/>
      <c r="K56" s="20"/>
      <c r="L56" s="20"/>
    </row>
    <row r="57" spans="1:12" x14ac:dyDescent="0.25">
      <c r="A57" s="3" t="s">
        <v>153</v>
      </c>
      <c r="B57" s="3"/>
      <c r="C57" s="3"/>
      <c r="D57" s="3"/>
      <c r="E57" s="3" t="s">
        <v>154</v>
      </c>
      <c r="F57" s="3"/>
      <c r="G57" s="3"/>
      <c r="H57" s="3"/>
      <c r="I57" s="3" t="s">
        <v>156</v>
      </c>
      <c r="J57" s="3"/>
      <c r="K57" s="3"/>
      <c r="L57" s="3"/>
    </row>
    <row r="111" spans="1:20" x14ac:dyDescent="0.25">
      <c r="A111" s="19"/>
      <c r="B111" s="19"/>
      <c r="C111" s="19"/>
      <c r="D111" s="19"/>
      <c r="I111" s="19"/>
      <c r="J111" s="19"/>
      <c r="K111" s="19"/>
      <c r="L111" s="19"/>
      <c r="Q111" s="19"/>
      <c r="R111" s="19"/>
      <c r="S111" s="19"/>
      <c r="T111" s="19"/>
    </row>
  </sheetData>
  <mergeCells count="22">
    <mergeCell ref="H8:H9"/>
    <mergeCell ref="I8:I9"/>
    <mergeCell ref="J8:J9"/>
    <mergeCell ref="K8:K9"/>
    <mergeCell ref="A56:D56"/>
    <mergeCell ref="A57:D57"/>
    <mergeCell ref="E56:H56"/>
    <mergeCell ref="E57:H57"/>
    <mergeCell ref="I56:L56"/>
    <mergeCell ref="I57:L5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2018-03-01T09:04:41Z</dcterms:created>
  <dcterms:modified xsi:type="dcterms:W3CDTF">2018-03-01T09:04:42Z</dcterms:modified>
</cp:coreProperties>
</file>